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4" i="1"/>
  <c r="H15" i="1" l="1"/>
  <c r="H33" i="1" l="1"/>
  <c r="H32" i="1"/>
  <c r="H18" i="1"/>
  <c r="H57" i="1"/>
  <c r="H36" i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<sst xmlns="http://schemas.openxmlformats.org/spreadsheetml/2006/main" count="57" uniqueCount="33">
  <si>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</si>
  <si>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</si>
  <si>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</si>
  <si>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</si>
  <si>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</si>
  <si>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</si>
  <si>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</si>
  <si>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</si>
  <si>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</si>
  <si>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</si>
  <si>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</si>
  <si>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</si>
  <si>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</si>
  <si>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</si>
  <si>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</si>
  <si>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</si>
  <si>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</si>
  <si>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</si>
  <si>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</si>
  <si>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</si>
  <si>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</si>
  <si>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</si>
  <si>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</si>
  <si>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</si>
  <si>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</si>
  <si>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</si>
  <si>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</si>
  <si>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</si>
  <si>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</si>
  <si>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</si>
  <si>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Dana:06.07.2021.</t>
  </si>
  <si>
    <t>Primljena i neutrošena participacija od 06.07.2021.</t>
  </si>
  <si>
    <t>Dana 06.07.2021.godine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</si>
</sst>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44383</v>
      </c>
      <c r="H12" s="14">
        <v>4589950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44383</v>
      </c>
      <c r="H13" s="2">
        <f>H14+H30-H37-H51</f>
        <v>4568976.169999999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44383</v>
      </c>
      <c r="H14" s="3">
        <f>H15+H16+H17+H18+H19+H20+H21+H22+H23+H24+H25+H26+H27+H29+H28</f>
        <v>4280869.6099999994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f>28244971.61+2194877.82-30261470.43+5315.57-178379</f>
        <v>5315.570000000007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</f>
        <v>1272246.1599999995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1767555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1098916.67-35000-27775.63-1028282.49+23600-3636-3636+1098916.67-24186.55</f>
        <v>1098916.6699999997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31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</f>
        <v>136836.21</v>
      </c>
      <c r="I29" s="10"/>
      <c r="J29" s="10"/>
      <c r="K29" s="7"/>
      <c r="L29" s="7"/>
    </row>
    <row r="30" spans="2:12" x14ac:dyDescent="0.25">
      <c r="B30" s="28" t="s">
        <v>23</v>
      </c>
      <c r="C30" s="29"/>
      <c r="D30" s="29"/>
      <c r="E30" s="29"/>
      <c r="F30" s="30"/>
      <c r="G30" s="20">
        <v>44383</v>
      </c>
      <c r="H30" s="3">
        <f>H31+H32+H33+H34+H35+H36</f>
        <v>288106.55999999988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135083.33+135083.33-149724.79+135083.33-147556.67-6551.11+135083.33-151828.88+135083.33-153721.06+135083.33-124721.67+135083.33</f>
        <v>211479.12999999989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40250+40250-80500+40250</f>
        <v>40250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31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</f>
        <v>36377.430000000008</v>
      </c>
      <c r="I36" s="10"/>
      <c r="J36" s="10"/>
    </row>
    <row r="37" spans="2:13" x14ac:dyDescent="0.25">
      <c r="B37" s="44" t="s">
        <v>24</v>
      </c>
      <c r="C37" s="45"/>
      <c r="D37" s="45"/>
      <c r="E37" s="45"/>
      <c r="F37" s="46"/>
      <c r="G37" s="23">
        <v>44383</v>
      </c>
      <c r="H37" s="4">
        <f>SUM(H38:H50)</f>
        <v>0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44" t="s">
        <v>25</v>
      </c>
      <c r="C51" s="45"/>
      <c r="D51" s="45"/>
      <c r="E51" s="45"/>
      <c r="F51" s="46"/>
      <c r="G51" s="23">
        <v>44383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47" t="s">
        <v>26</v>
      </c>
      <c r="C57" s="48"/>
      <c r="D57" s="48"/>
      <c r="E57" s="48"/>
      <c r="F57" s="49"/>
      <c r="G57" s="24">
        <v>44383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</f>
        <v>20973.829999999143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41" t="s">
        <v>28</v>
      </c>
      <c r="C59" s="42"/>
      <c r="D59" s="42"/>
      <c r="E59" s="42"/>
      <c r="F59" s="43"/>
      <c r="G59" s="22"/>
      <c r="H59" s="6">
        <f>H14+H30-H37-H51+H57-H58</f>
        <v>4589949.9999999981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2021-07-07T12:07:31Z</dcterms:modified>
  <cp:category/>
  <cp:contentStatus/>
</cp:coreProperties>
</file>